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345" windowWidth="19320" windowHeight="10110" tabRatio="843" activeTab="1"/>
  </bookViews>
  <sheets>
    <sheet name="原始資料登錄區" sheetId="4" r:id="rId1"/>
    <sheet name="統計" sheetId="1" r:id="rId2"/>
  </sheets>
  <definedNames>
    <definedName name="_xlnm.Print_Area" localSheetId="0">原始資料登錄區!$A$1:$H$44</definedName>
  </definedNames>
  <calcPr calcId="145621"/>
</workbook>
</file>

<file path=xl/calcChain.xml><?xml version="1.0" encoding="utf-8"?>
<calcChain xmlns="http://schemas.openxmlformats.org/spreadsheetml/2006/main">
  <c r="F43" i="4" l="1"/>
  <c r="B42" i="4"/>
  <c r="B43" i="4" s="1"/>
  <c r="E43" i="4"/>
  <c r="D43" i="4"/>
  <c r="C43" i="4"/>
  <c r="F42" i="4"/>
  <c r="E42" i="4"/>
  <c r="D42" i="4"/>
  <c r="C42" i="4"/>
  <c r="B44" i="4" l="1"/>
  <c r="F8" i="1" l="1"/>
  <c r="F7" i="1"/>
  <c r="F6" i="1"/>
  <c r="F5" i="1"/>
  <c r="F4" i="1"/>
  <c r="I12" i="4" l="1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3" i="4"/>
  <c r="I4" i="4"/>
  <c r="I5" i="4"/>
  <c r="I6" i="4"/>
  <c r="I7" i="4"/>
  <c r="I8" i="4"/>
  <c r="I9" i="4"/>
  <c r="I10" i="4"/>
  <c r="I11" i="4"/>
  <c r="I2" i="4"/>
  <c r="B4" i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G8" i="1" l="1"/>
  <c r="L8" i="1" s="1"/>
  <c r="G7" i="1"/>
  <c r="L7" i="1" s="1"/>
  <c r="G6" i="1"/>
  <c r="L6" i="1" s="1"/>
  <c r="G5" i="1"/>
  <c r="L5" i="1" s="1"/>
  <c r="G4" i="1"/>
  <c r="L4" i="1" s="1"/>
  <c r="I1" i="4"/>
  <c r="J5" i="1" l="1"/>
  <c r="K5" i="1"/>
  <c r="I5" i="1"/>
  <c r="K4" i="1"/>
  <c r="H6" i="1"/>
  <c r="H7" i="1"/>
  <c r="J7" i="1"/>
  <c r="J4" i="1"/>
  <c r="I7" i="1"/>
  <c r="J6" i="1"/>
  <c r="H8" i="1"/>
  <c r="H5" i="1"/>
  <c r="H4" i="1"/>
  <c r="J8" i="1"/>
  <c r="I4" i="1"/>
  <c r="I8" i="1"/>
  <c r="K6" i="1"/>
  <c r="K8" i="1"/>
  <c r="K7" i="1"/>
  <c r="I6" i="1"/>
  <c r="M5" i="1" l="1"/>
  <c r="M8" i="1"/>
  <c r="M6" i="1"/>
  <c r="M4" i="1"/>
  <c r="M7" i="1"/>
</calcChain>
</file>

<file path=xl/comments1.xml><?xml version="1.0" encoding="utf-8"?>
<comments xmlns="http://schemas.openxmlformats.org/spreadsheetml/2006/main">
  <authors>
    <author>CCH</author>
  </authors>
  <commentList>
    <comment ref="H1" authorId="0">
      <text>
        <r>
          <rPr>
            <b/>
            <sz val="12"/>
            <color indexed="81"/>
            <rFont val="細明體"/>
            <family val="3"/>
            <charset val="136"/>
          </rPr>
          <t>範例：九十八</t>
        </r>
      </text>
    </comment>
    <comment ref="H2" authorId="0">
      <text>
        <r>
          <rPr>
            <b/>
            <sz val="12"/>
            <color indexed="81"/>
            <rFont val="細明體"/>
            <family val="3"/>
            <charset val="136"/>
          </rPr>
          <t>範例：一</t>
        </r>
      </text>
    </comment>
  </commentList>
</comments>
</file>

<file path=xl/sharedStrings.xml><?xml version="1.0" encoding="utf-8"?>
<sst xmlns="http://schemas.openxmlformats.org/spreadsheetml/2006/main" count="37" uniqueCount="34">
  <si>
    <t>計數</t>
    <phoneticPr fontId="1" type="noConversion"/>
  </si>
  <si>
    <t>百分比</t>
    <phoneticPr fontId="1" type="noConversion"/>
  </si>
  <si>
    <t>三我對這次活動進行方式。</t>
    <phoneticPr fontId="1" type="noConversion"/>
  </si>
  <si>
    <t>一、我對課程時間的安排。</t>
    <phoneticPr fontId="1" type="noConversion"/>
  </si>
  <si>
    <t>二、我對活動場地（地點）的安排。</t>
    <phoneticPr fontId="1" type="noConversion"/>
  </si>
  <si>
    <t>四、我對工作人員的服務態度。</t>
    <phoneticPr fontId="1" type="noConversion"/>
  </si>
  <si>
    <t>五、我對這次活動的整體看法。</t>
    <phoneticPr fontId="1" type="noConversion"/>
  </si>
  <si>
    <t>問題一</t>
    <phoneticPr fontId="1" type="noConversion"/>
  </si>
  <si>
    <t>問題二</t>
    <phoneticPr fontId="1" type="noConversion"/>
  </si>
  <si>
    <t>問題三</t>
    <phoneticPr fontId="1" type="noConversion"/>
  </si>
  <si>
    <t>問題四</t>
    <phoneticPr fontId="1" type="noConversion"/>
  </si>
  <si>
    <t>問題五</t>
    <phoneticPr fontId="1" type="noConversion"/>
  </si>
  <si>
    <t>統計說明：</t>
    <phoneticPr fontId="1" type="noConversion"/>
  </si>
  <si>
    <t>1.先打上每題的分數如範例檔</t>
    <phoneticPr fontId="1" type="noConversion"/>
  </si>
  <si>
    <t>2.『統計」表單中會同步計數</t>
    <phoneticPr fontId="1" type="noConversion"/>
  </si>
  <si>
    <t>3.公式已套用完成，請參考使用。</t>
    <phoneticPr fontId="1" type="noConversion"/>
  </si>
  <si>
    <t>非常不滿意1</t>
    <phoneticPr fontId="1" type="noConversion"/>
  </si>
  <si>
    <t>不滿意2</t>
    <phoneticPr fontId="1" type="noConversion"/>
  </si>
  <si>
    <t>尚可3</t>
    <phoneticPr fontId="1" type="noConversion"/>
  </si>
  <si>
    <t>滿意4</t>
    <phoneticPr fontId="1" type="noConversion"/>
  </si>
  <si>
    <t>非常滿意5</t>
    <phoneticPr fontId="1" type="noConversion"/>
  </si>
  <si>
    <t>不滿意2</t>
    <phoneticPr fontId="1" type="noConversion"/>
  </si>
  <si>
    <t>非常不滿意1</t>
    <phoneticPr fontId="1" type="noConversion"/>
  </si>
  <si>
    <t>非常不滿意打『1』</t>
    <phoneticPr fontId="1" type="noConversion"/>
  </si>
  <si>
    <t>不滿意打『2』</t>
    <phoneticPr fontId="1" type="noConversion"/>
  </si>
  <si>
    <t>尚可『3』</t>
    <phoneticPr fontId="1" type="noConversion"/>
  </si>
  <si>
    <t>滿意打『4』</t>
    <phoneticPr fontId="1" type="noConversion"/>
  </si>
  <si>
    <t>非常滿意打『5』</t>
    <phoneticPr fontId="1" type="noConversion"/>
  </si>
  <si>
    <t>人數/問卷編號</t>
    <phoneticPr fontId="1" type="noConversion"/>
  </si>
  <si>
    <t>A＝合計</t>
    <phoneticPr fontId="1" type="noConversion"/>
  </si>
  <si>
    <t>B＝除以問卷人數</t>
    <phoneticPr fontId="1" type="noConversion"/>
  </si>
  <si>
    <t>C＝B合計/5
即為滿意度分數</t>
    <phoneticPr fontId="1" type="noConversion"/>
  </si>
  <si>
    <t>活動名稱：</t>
    <phoneticPr fontId="1" type="noConversion"/>
  </si>
  <si>
    <t>問題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</si>
</sst>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1"/>
      <name val="細明體"/>
      <family val="3"/>
      <charset val="136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color rgb="FFFF0000"/>
      <name val="新細明體"/>
      <family val="1"/>
      <charset val="136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sz val="16"/>
      <color rgb="FFFF0000"/>
      <name val="新細明體"/>
      <family val="1"/>
      <charset val="136"/>
    </font>
    <font>
      <sz val="18"/>
      <color rgb="FFFF0000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Border="1"/>
    <xf numFmtId="0" fontId="0" fillId="5" borderId="0" xfId="0" applyFill="1"/>
    <xf numFmtId="0" fontId="0" fillId="5" borderId="0" xfId="0" applyFill="1" applyBorder="1"/>
    <xf numFmtId="0" fontId="0" fillId="0" borderId="0" xfId="0" applyFill="1" applyAlignment="1">
      <alignment horizontal="center"/>
    </xf>
    <xf numFmtId="0" fontId="0" fillId="6" borderId="0" xfId="0" applyFill="1" applyBorder="1"/>
    <xf numFmtId="0" fontId="0" fillId="6" borderId="0" xfId="0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6" borderId="2" xfId="0" applyFont="1" applyFill="1" applyBorder="1" applyAlignment="1">
      <alignment horizontal="left"/>
    </xf>
    <xf numFmtId="0" fontId="0" fillId="6" borderId="2" xfId="0" applyFill="1" applyBorder="1"/>
    <xf numFmtId="0" fontId="7" fillId="6" borderId="2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8" fillId="6" borderId="2" xfId="0" applyFont="1" applyFill="1" applyBorder="1"/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center"/>
    </xf>
    <xf numFmtId="176" fontId="6" fillId="10" borderId="1" xfId="0" applyNumberFormat="1" applyFont="1" applyFill="1" applyBorder="1" applyAlignment="1">
      <alignment horizontal="center"/>
    </xf>
    <xf numFmtId="0" fontId="6" fillId="10" borderId="1" xfId="0" applyFont="1" applyFill="1" applyBorder="1" applyAlignment="1">
      <alignment horizontal="left" vertical="center" wrapText="1"/>
    </xf>
    <xf numFmtId="176" fontId="6" fillId="10" borderId="3" xfId="0" applyNumberFormat="1" applyFont="1" applyFill="1" applyBorder="1" applyAlignment="1">
      <alignment horizontal="center" vertical="center" wrapText="1"/>
    </xf>
    <xf numFmtId="176" fontId="6" fillId="10" borderId="4" xfId="0" applyNumberFormat="1" applyFont="1" applyFill="1" applyBorder="1" applyAlignment="1">
      <alignment horizontal="center" vertical="center" wrapText="1"/>
    </xf>
    <xf numFmtId="176" fontId="6" fillId="10" borderId="2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0" fontId="5" fillId="6" borderId="1" xfId="0" applyFont="1" applyFill="1" applyBorder="1" applyAlignment="1">
      <alignment horizontal="center"/>
    </xf>
    <xf numFmtId="9" fontId="5" fillId="6" borderId="1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1" fillId="0" borderId="5" xfId="0" applyFont="1" applyBorder="1" applyAlignment="1">
      <alignment horizont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1:I44"/>
  <sheetViews>
    <sheetView view="pageBreakPreview" zoomScale="87" zoomScaleNormal="75" zoomScaleSheetLayoutView="8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42" sqref="F42"/>
    </sheetView>
  </sheetViews>
  <sheetFormatPr defaultRowHeight="19.5"/>
  <cols>
    <col min="1" max="1" width="22.375" style="14" customWidth="1"/>
    <col min="2" max="2" width="9.125" style="8" customWidth="1"/>
    <col min="3" max="6" width="9" style="8"/>
    <col min="7" max="7" width="11.25" style="20" customWidth="1"/>
    <col min="8" max="8" width="65.125" style="11" customWidth="1"/>
    <col min="9" max="9" width="0" style="2" hidden="1" customWidth="1"/>
  </cols>
  <sheetData>
    <row r="1" spans="1:9" ht="21">
      <c r="A1" s="13" t="s">
        <v>28</v>
      </c>
      <c r="B1" s="13" t="s">
        <v>7</v>
      </c>
      <c r="C1" s="13" t="s">
        <v>8</v>
      </c>
      <c r="D1" s="13" t="s">
        <v>9</v>
      </c>
      <c r="E1" s="13" t="s">
        <v>10</v>
      </c>
      <c r="F1" s="13" t="s">
        <v>11</v>
      </c>
      <c r="H1" s="12" t="s">
        <v>12</v>
      </c>
      <c r="I1" s="2">
        <f>SUM(I2:I41)</f>
        <v>40</v>
      </c>
    </row>
    <row r="2" spans="1:9" s="1" customFormat="1" ht="21">
      <c r="A2" s="14">
        <v>1</v>
      </c>
      <c r="B2" s="15">
        <v>4</v>
      </c>
      <c r="C2" s="15">
        <v>4</v>
      </c>
      <c r="D2" s="15">
        <v>5</v>
      </c>
      <c r="E2" s="15">
        <v>5</v>
      </c>
      <c r="F2" s="15">
        <v>5</v>
      </c>
      <c r="G2" s="20"/>
      <c r="H2" s="12" t="s">
        <v>13</v>
      </c>
      <c r="I2" s="3">
        <f t="shared" ref="I2:I41" si="0">IF(SUM(B2:F2)&gt;0,1,0)</f>
        <v>1</v>
      </c>
    </row>
    <row r="3" spans="1:9" s="1" customFormat="1" ht="21">
      <c r="A3" s="14">
        <v>2</v>
      </c>
      <c r="B3" s="15">
        <v>3</v>
      </c>
      <c r="C3" s="15">
        <v>3</v>
      </c>
      <c r="D3" s="15">
        <v>4</v>
      </c>
      <c r="E3" s="15">
        <v>5</v>
      </c>
      <c r="F3" s="15">
        <v>4</v>
      </c>
      <c r="G3" s="20"/>
      <c r="H3" s="10" t="s">
        <v>14</v>
      </c>
      <c r="I3" s="3">
        <f t="shared" si="0"/>
        <v>1</v>
      </c>
    </row>
    <row r="4" spans="1:9" ht="21">
      <c r="A4" s="14">
        <v>3</v>
      </c>
      <c r="B4" s="15">
        <v>5</v>
      </c>
      <c r="C4" s="15">
        <v>4</v>
      </c>
      <c r="D4" s="15">
        <v>4</v>
      </c>
      <c r="E4" s="15">
        <v>5</v>
      </c>
      <c r="F4" s="15">
        <v>4</v>
      </c>
      <c r="H4" s="10" t="s">
        <v>15</v>
      </c>
      <c r="I4" s="3">
        <f t="shared" si="0"/>
        <v>1</v>
      </c>
    </row>
    <row r="5" spans="1:9" ht="21">
      <c r="A5" s="14">
        <v>4</v>
      </c>
      <c r="B5" s="15">
        <v>4</v>
      </c>
      <c r="C5" s="15">
        <v>4</v>
      </c>
      <c r="D5" s="15">
        <v>5</v>
      </c>
      <c r="E5" s="15">
        <v>5</v>
      </c>
      <c r="F5" s="15">
        <v>4</v>
      </c>
      <c r="H5" s="16" t="s">
        <v>23</v>
      </c>
      <c r="I5" s="3">
        <f t="shared" si="0"/>
        <v>1</v>
      </c>
    </row>
    <row r="6" spans="1:9" ht="21">
      <c r="A6" s="14">
        <v>5</v>
      </c>
      <c r="B6" s="15">
        <v>5</v>
      </c>
      <c r="C6" s="15">
        <v>4</v>
      </c>
      <c r="D6" s="15">
        <v>5</v>
      </c>
      <c r="E6" s="15">
        <v>4</v>
      </c>
      <c r="F6" s="15">
        <v>5</v>
      </c>
      <c r="H6" s="16" t="s">
        <v>24</v>
      </c>
      <c r="I6" s="3">
        <f t="shared" si="0"/>
        <v>1</v>
      </c>
    </row>
    <row r="7" spans="1:9" ht="21">
      <c r="A7" s="14">
        <v>6</v>
      </c>
      <c r="B7" s="15">
        <v>3</v>
      </c>
      <c r="C7" s="15">
        <v>4</v>
      </c>
      <c r="D7" s="15">
        <v>4</v>
      </c>
      <c r="E7" s="15">
        <v>4</v>
      </c>
      <c r="F7" s="15">
        <v>5</v>
      </c>
      <c r="H7" s="16" t="s">
        <v>25</v>
      </c>
      <c r="I7" s="3">
        <f t="shared" si="0"/>
        <v>1</v>
      </c>
    </row>
    <row r="8" spans="1:9" ht="21">
      <c r="A8" s="14">
        <v>7</v>
      </c>
      <c r="B8" s="15">
        <v>3</v>
      </c>
      <c r="C8" s="15">
        <v>3</v>
      </c>
      <c r="D8" s="15">
        <v>3</v>
      </c>
      <c r="E8" s="15">
        <v>3</v>
      </c>
      <c r="F8" s="15">
        <v>4</v>
      </c>
      <c r="H8" s="16" t="s">
        <v>26</v>
      </c>
      <c r="I8" s="3">
        <f t="shared" si="0"/>
        <v>1</v>
      </c>
    </row>
    <row r="9" spans="1:9" ht="21">
      <c r="A9" s="14">
        <v>8</v>
      </c>
      <c r="B9" s="15">
        <v>3</v>
      </c>
      <c r="C9" s="15">
        <v>3</v>
      </c>
      <c r="D9" s="15">
        <v>4</v>
      </c>
      <c r="E9" s="15">
        <v>4</v>
      </c>
      <c r="F9" s="15">
        <v>5</v>
      </c>
      <c r="H9" s="16" t="s">
        <v>27</v>
      </c>
      <c r="I9" s="3">
        <f t="shared" si="0"/>
        <v>1</v>
      </c>
    </row>
    <row r="10" spans="1:9">
      <c r="A10" s="14">
        <v>9</v>
      </c>
      <c r="B10" s="15">
        <v>3</v>
      </c>
      <c r="C10" s="15">
        <v>3</v>
      </c>
      <c r="D10" s="15">
        <v>4</v>
      </c>
      <c r="E10" s="15">
        <v>4</v>
      </c>
      <c r="F10" s="15">
        <v>4</v>
      </c>
      <c r="I10" s="3">
        <f t="shared" si="0"/>
        <v>1</v>
      </c>
    </row>
    <row r="11" spans="1:9">
      <c r="A11" s="14">
        <v>10</v>
      </c>
      <c r="B11" s="15">
        <v>4</v>
      </c>
      <c r="C11" s="15">
        <v>4</v>
      </c>
      <c r="D11" s="15">
        <v>3</v>
      </c>
      <c r="E11" s="15">
        <v>3</v>
      </c>
      <c r="F11" s="15">
        <v>5</v>
      </c>
      <c r="I11" s="3">
        <f t="shared" si="0"/>
        <v>1</v>
      </c>
    </row>
    <row r="12" spans="1:9">
      <c r="A12" s="14">
        <v>11</v>
      </c>
      <c r="B12" s="15">
        <v>3</v>
      </c>
      <c r="C12" s="15">
        <v>3</v>
      </c>
      <c r="D12" s="15">
        <v>3</v>
      </c>
      <c r="E12" s="15">
        <v>3</v>
      </c>
      <c r="F12" s="15">
        <v>4</v>
      </c>
      <c r="I12" s="3">
        <f t="shared" si="0"/>
        <v>1</v>
      </c>
    </row>
    <row r="13" spans="1:9">
      <c r="A13" s="14">
        <v>12</v>
      </c>
      <c r="B13" s="15">
        <v>3</v>
      </c>
      <c r="C13" s="15">
        <v>3</v>
      </c>
      <c r="D13" s="15">
        <v>4</v>
      </c>
      <c r="E13" s="15">
        <v>4</v>
      </c>
      <c r="F13" s="15">
        <v>4</v>
      </c>
      <c r="I13" s="3">
        <f t="shared" si="0"/>
        <v>1</v>
      </c>
    </row>
    <row r="14" spans="1:9">
      <c r="A14" s="14">
        <v>13</v>
      </c>
      <c r="B14" s="15">
        <v>4</v>
      </c>
      <c r="C14" s="15">
        <v>3</v>
      </c>
      <c r="D14" s="15">
        <v>5</v>
      </c>
      <c r="E14" s="15">
        <v>4</v>
      </c>
      <c r="F14" s="15">
        <v>5</v>
      </c>
      <c r="I14" s="3">
        <f t="shared" si="0"/>
        <v>1</v>
      </c>
    </row>
    <row r="15" spans="1:9">
      <c r="A15" s="14">
        <v>14</v>
      </c>
      <c r="B15" s="15">
        <v>4</v>
      </c>
      <c r="C15" s="15">
        <v>4</v>
      </c>
      <c r="D15" s="15">
        <v>3</v>
      </c>
      <c r="E15" s="15">
        <v>5</v>
      </c>
      <c r="F15" s="15">
        <v>5</v>
      </c>
      <c r="I15" s="3">
        <f t="shared" si="0"/>
        <v>1</v>
      </c>
    </row>
    <row r="16" spans="1:9">
      <c r="A16" s="14">
        <v>15</v>
      </c>
      <c r="B16" s="15">
        <v>4</v>
      </c>
      <c r="C16" s="15">
        <v>4</v>
      </c>
      <c r="D16" s="15">
        <v>4</v>
      </c>
      <c r="E16" s="15">
        <v>3</v>
      </c>
      <c r="F16" s="15">
        <v>4</v>
      </c>
      <c r="I16" s="3">
        <f t="shared" si="0"/>
        <v>1</v>
      </c>
    </row>
    <row r="17" spans="1:9">
      <c r="A17" s="14">
        <v>16</v>
      </c>
      <c r="B17" s="15">
        <v>3</v>
      </c>
      <c r="C17" s="15">
        <v>4</v>
      </c>
      <c r="D17" s="15">
        <v>3</v>
      </c>
      <c r="E17" s="15">
        <v>4</v>
      </c>
      <c r="F17" s="15">
        <v>4</v>
      </c>
      <c r="I17" s="3">
        <f t="shared" si="0"/>
        <v>1</v>
      </c>
    </row>
    <row r="18" spans="1:9">
      <c r="A18" s="14">
        <v>17</v>
      </c>
      <c r="B18" s="15">
        <v>4</v>
      </c>
      <c r="C18" s="15">
        <v>4</v>
      </c>
      <c r="D18" s="15">
        <v>4</v>
      </c>
      <c r="E18" s="15">
        <v>4</v>
      </c>
      <c r="F18" s="15">
        <v>4</v>
      </c>
      <c r="I18" s="3">
        <f t="shared" si="0"/>
        <v>1</v>
      </c>
    </row>
    <row r="19" spans="1:9">
      <c r="A19" s="14">
        <v>18</v>
      </c>
      <c r="B19" s="15">
        <v>3</v>
      </c>
      <c r="C19" s="15">
        <v>3</v>
      </c>
      <c r="D19" s="15">
        <v>4</v>
      </c>
      <c r="E19" s="15">
        <v>5</v>
      </c>
      <c r="F19" s="15">
        <v>5</v>
      </c>
      <c r="I19" s="3">
        <f t="shared" si="0"/>
        <v>1</v>
      </c>
    </row>
    <row r="20" spans="1:9">
      <c r="A20" s="14">
        <v>19</v>
      </c>
      <c r="B20" s="15">
        <v>4</v>
      </c>
      <c r="C20" s="15">
        <v>4</v>
      </c>
      <c r="D20" s="15">
        <v>4</v>
      </c>
      <c r="E20" s="15">
        <v>4</v>
      </c>
      <c r="F20" s="15">
        <v>4</v>
      </c>
      <c r="I20" s="3">
        <f t="shared" si="0"/>
        <v>1</v>
      </c>
    </row>
    <row r="21" spans="1:9">
      <c r="A21" s="14">
        <v>20</v>
      </c>
      <c r="B21" s="15">
        <v>4</v>
      </c>
      <c r="C21" s="15">
        <v>4</v>
      </c>
      <c r="D21" s="15">
        <v>4</v>
      </c>
      <c r="E21" s="15">
        <v>3</v>
      </c>
      <c r="F21" s="15">
        <v>3</v>
      </c>
      <c r="I21" s="3">
        <f t="shared" si="0"/>
        <v>1</v>
      </c>
    </row>
    <row r="22" spans="1:9">
      <c r="A22" s="14">
        <v>21</v>
      </c>
      <c r="B22" s="15">
        <v>4</v>
      </c>
      <c r="C22" s="15">
        <v>3</v>
      </c>
      <c r="D22" s="15">
        <v>4</v>
      </c>
      <c r="E22" s="15">
        <v>3</v>
      </c>
      <c r="F22" s="15">
        <v>3</v>
      </c>
      <c r="I22" s="3">
        <f t="shared" si="0"/>
        <v>1</v>
      </c>
    </row>
    <row r="23" spans="1:9">
      <c r="A23" s="14">
        <v>22</v>
      </c>
      <c r="B23" s="15">
        <v>3</v>
      </c>
      <c r="C23" s="15">
        <v>4</v>
      </c>
      <c r="D23" s="15">
        <v>3</v>
      </c>
      <c r="E23" s="15">
        <v>4</v>
      </c>
      <c r="F23" s="15">
        <v>3</v>
      </c>
      <c r="I23" s="3">
        <f t="shared" si="0"/>
        <v>1</v>
      </c>
    </row>
    <row r="24" spans="1:9">
      <c r="A24" s="14">
        <v>23</v>
      </c>
      <c r="B24" s="15">
        <v>4</v>
      </c>
      <c r="C24" s="15">
        <v>3</v>
      </c>
      <c r="D24" s="15">
        <v>5</v>
      </c>
      <c r="E24" s="15">
        <v>4</v>
      </c>
      <c r="F24" s="15">
        <v>4</v>
      </c>
      <c r="I24" s="3">
        <f t="shared" si="0"/>
        <v>1</v>
      </c>
    </row>
    <row r="25" spans="1:9">
      <c r="A25" s="14">
        <v>24</v>
      </c>
      <c r="B25" s="15">
        <v>4</v>
      </c>
      <c r="C25" s="15">
        <v>4</v>
      </c>
      <c r="D25" s="15">
        <v>4</v>
      </c>
      <c r="E25" s="15">
        <v>4</v>
      </c>
      <c r="F25" s="15">
        <v>5</v>
      </c>
      <c r="I25" s="3">
        <f t="shared" si="0"/>
        <v>1</v>
      </c>
    </row>
    <row r="26" spans="1:9">
      <c r="A26" s="14">
        <v>25</v>
      </c>
      <c r="B26" s="15">
        <v>4</v>
      </c>
      <c r="C26" s="15">
        <v>3</v>
      </c>
      <c r="D26" s="15">
        <v>4</v>
      </c>
      <c r="E26" s="15">
        <v>4</v>
      </c>
      <c r="F26" s="15">
        <v>4</v>
      </c>
      <c r="I26" s="3">
        <f t="shared" si="0"/>
        <v>1</v>
      </c>
    </row>
    <row r="27" spans="1:9" s="6" customFormat="1">
      <c r="A27" s="14">
        <v>26</v>
      </c>
      <c r="B27" s="15">
        <v>4</v>
      </c>
      <c r="C27" s="15">
        <v>4</v>
      </c>
      <c r="D27" s="15">
        <v>5</v>
      </c>
      <c r="E27" s="15">
        <v>5</v>
      </c>
      <c r="F27" s="15">
        <v>4</v>
      </c>
      <c r="G27" s="20"/>
      <c r="H27" s="11"/>
      <c r="I27" s="5">
        <f t="shared" si="0"/>
        <v>1</v>
      </c>
    </row>
    <row r="28" spans="1:9" s="6" customFormat="1">
      <c r="A28" s="14">
        <v>27</v>
      </c>
      <c r="B28" s="15">
        <v>4</v>
      </c>
      <c r="C28" s="15">
        <v>3</v>
      </c>
      <c r="D28" s="15">
        <v>4</v>
      </c>
      <c r="E28" s="15">
        <v>4</v>
      </c>
      <c r="F28" s="15">
        <v>5</v>
      </c>
      <c r="G28" s="20"/>
      <c r="H28" s="11"/>
      <c r="I28" s="5">
        <f t="shared" si="0"/>
        <v>1</v>
      </c>
    </row>
    <row r="29" spans="1:9" s="6" customFormat="1">
      <c r="A29" s="14">
        <v>28</v>
      </c>
      <c r="B29" s="15">
        <v>3</v>
      </c>
      <c r="C29" s="15">
        <v>4</v>
      </c>
      <c r="D29" s="15">
        <v>4</v>
      </c>
      <c r="E29" s="15">
        <v>4</v>
      </c>
      <c r="F29" s="15">
        <v>4</v>
      </c>
      <c r="G29" s="20"/>
      <c r="H29" s="11"/>
      <c r="I29" s="5">
        <f t="shared" si="0"/>
        <v>1</v>
      </c>
    </row>
    <row r="30" spans="1:9" s="6" customFormat="1">
      <c r="A30" s="14">
        <v>29</v>
      </c>
      <c r="B30" s="15">
        <v>4</v>
      </c>
      <c r="C30" s="15">
        <v>4</v>
      </c>
      <c r="D30" s="15">
        <v>5</v>
      </c>
      <c r="E30" s="15">
        <v>4</v>
      </c>
      <c r="F30" s="15">
        <v>5</v>
      </c>
      <c r="G30" s="20"/>
      <c r="H30" s="11"/>
      <c r="I30" s="5">
        <f t="shared" si="0"/>
        <v>1</v>
      </c>
    </row>
    <row r="31" spans="1:9" s="6" customFormat="1">
      <c r="A31" s="14">
        <v>30</v>
      </c>
      <c r="B31" s="15">
        <v>4</v>
      </c>
      <c r="C31" s="15">
        <v>4</v>
      </c>
      <c r="D31" s="15">
        <v>3</v>
      </c>
      <c r="E31" s="15">
        <v>4</v>
      </c>
      <c r="F31" s="15">
        <v>4</v>
      </c>
      <c r="G31" s="20"/>
      <c r="H31" s="11"/>
      <c r="I31" s="5">
        <f t="shared" si="0"/>
        <v>1</v>
      </c>
    </row>
    <row r="32" spans="1:9" s="6" customFormat="1">
      <c r="A32" s="14">
        <v>31</v>
      </c>
      <c r="B32" s="15">
        <v>3</v>
      </c>
      <c r="C32" s="15">
        <v>3</v>
      </c>
      <c r="D32" s="15">
        <v>5</v>
      </c>
      <c r="E32" s="15">
        <v>4</v>
      </c>
      <c r="F32" s="15">
        <v>5</v>
      </c>
      <c r="G32" s="20"/>
      <c r="H32" s="11"/>
      <c r="I32" s="5">
        <f t="shared" si="0"/>
        <v>1</v>
      </c>
    </row>
    <row r="33" spans="1:9" s="6" customFormat="1">
      <c r="A33" s="14">
        <v>32</v>
      </c>
      <c r="B33" s="15">
        <v>5</v>
      </c>
      <c r="C33" s="15">
        <v>3</v>
      </c>
      <c r="D33" s="15">
        <v>5</v>
      </c>
      <c r="E33" s="15">
        <v>4</v>
      </c>
      <c r="F33" s="15">
        <v>5</v>
      </c>
      <c r="G33" s="20"/>
      <c r="H33" s="11"/>
      <c r="I33" s="5">
        <f t="shared" si="0"/>
        <v>1</v>
      </c>
    </row>
    <row r="34" spans="1:9" s="6" customFormat="1">
      <c r="A34" s="14">
        <v>33</v>
      </c>
      <c r="B34" s="15">
        <v>4</v>
      </c>
      <c r="C34" s="15">
        <v>3</v>
      </c>
      <c r="D34" s="15">
        <v>4</v>
      </c>
      <c r="E34" s="15">
        <v>5</v>
      </c>
      <c r="F34" s="15">
        <v>4</v>
      </c>
      <c r="G34" s="20"/>
      <c r="H34" s="11"/>
      <c r="I34" s="5">
        <f t="shared" si="0"/>
        <v>1</v>
      </c>
    </row>
    <row r="35" spans="1:9" s="6" customFormat="1">
      <c r="A35" s="14">
        <v>34</v>
      </c>
      <c r="B35" s="15">
        <v>4</v>
      </c>
      <c r="C35" s="15">
        <v>4</v>
      </c>
      <c r="D35" s="15">
        <v>4</v>
      </c>
      <c r="E35" s="15">
        <v>5</v>
      </c>
      <c r="F35" s="15">
        <v>5</v>
      </c>
      <c r="G35" s="20"/>
      <c r="H35" s="11"/>
      <c r="I35" s="5">
        <f t="shared" si="0"/>
        <v>1</v>
      </c>
    </row>
    <row r="36" spans="1:9" s="6" customFormat="1">
      <c r="A36" s="14">
        <v>35</v>
      </c>
      <c r="B36" s="15">
        <v>4</v>
      </c>
      <c r="C36" s="15">
        <v>4</v>
      </c>
      <c r="D36" s="15">
        <v>5</v>
      </c>
      <c r="E36" s="15">
        <v>5</v>
      </c>
      <c r="F36" s="15">
        <v>5</v>
      </c>
      <c r="G36" s="20"/>
      <c r="H36" s="11"/>
      <c r="I36" s="5">
        <f t="shared" si="0"/>
        <v>1</v>
      </c>
    </row>
    <row r="37" spans="1:9" s="6" customFormat="1">
      <c r="A37" s="14">
        <v>36</v>
      </c>
      <c r="B37" s="15">
        <v>3</v>
      </c>
      <c r="C37" s="15">
        <v>4</v>
      </c>
      <c r="D37" s="15">
        <v>4</v>
      </c>
      <c r="E37" s="15">
        <v>3</v>
      </c>
      <c r="F37" s="15">
        <v>4</v>
      </c>
      <c r="G37" s="20"/>
      <c r="H37" s="11"/>
      <c r="I37" s="5">
        <f t="shared" si="0"/>
        <v>1</v>
      </c>
    </row>
    <row r="38" spans="1:9" s="6" customFormat="1">
      <c r="A38" s="14">
        <v>37</v>
      </c>
      <c r="B38" s="15">
        <v>4</v>
      </c>
      <c r="C38" s="15">
        <v>3</v>
      </c>
      <c r="D38" s="15">
        <v>5</v>
      </c>
      <c r="E38" s="15">
        <v>4</v>
      </c>
      <c r="F38" s="15">
        <v>4</v>
      </c>
      <c r="G38" s="20"/>
      <c r="H38" s="11"/>
      <c r="I38" s="5">
        <f t="shared" si="0"/>
        <v>1</v>
      </c>
    </row>
    <row r="39" spans="1:9" s="6" customFormat="1">
      <c r="A39" s="14">
        <v>38</v>
      </c>
      <c r="B39" s="15">
        <v>4</v>
      </c>
      <c r="C39" s="15">
        <v>4</v>
      </c>
      <c r="D39" s="15">
        <v>3</v>
      </c>
      <c r="E39" s="15">
        <v>4</v>
      </c>
      <c r="F39" s="15">
        <v>5</v>
      </c>
      <c r="G39" s="20"/>
      <c r="H39" s="11"/>
      <c r="I39" s="5">
        <f t="shared" si="0"/>
        <v>1</v>
      </c>
    </row>
    <row r="40" spans="1:9" s="6" customFormat="1">
      <c r="A40" s="14">
        <v>39</v>
      </c>
      <c r="B40" s="15">
        <v>3</v>
      </c>
      <c r="C40" s="15">
        <v>3</v>
      </c>
      <c r="D40" s="15">
        <v>4</v>
      </c>
      <c r="E40" s="15">
        <v>4</v>
      </c>
      <c r="F40" s="15">
        <v>4</v>
      </c>
      <c r="G40" s="20"/>
      <c r="H40" s="11"/>
      <c r="I40" s="5">
        <f t="shared" si="0"/>
        <v>1</v>
      </c>
    </row>
    <row r="41" spans="1:9" s="6" customFormat="1">
      <c r="A41" s="14">
        <v>40</v>
      </c>
      <c r="B41" s="15">
        <v>3</v>
      </c>
      <c r="C41" s="15">
        <v>3</v>
      </c>
      <c r="D41" s="15">
        <v>4</v>
      </c>
      <c r="E41" s="15">
        <v>5</v>
      </c>
      <c r="F41" s="15">
        <v>4</v>
      </c>
      <c r="G41" s="20"/>
      <c r="H41" s="11"/>
      <c r="I41" s="5">
        <f t="shared" si="0"/>
        <v>1</v>
      </c>
    </row>
    <row r="42" spans="1:9">
      <c r="A42" s="21" t="s">
        <v>29</v>
      </c>
      <c r="B42" s="22">
        <f>SUM(B2:B41)</f>
        <v>148</v>
      </c>
      <c r="C42" s="22">
        <f>SUM(C2:C41)</f>
        <v>142</v>
      </c>
      <c r="D42" s="22">
        <f>SUM(D2:D41)</f>
        <v>163</v>
      </c>
      <c r="E42" s="22">
        <f>SUM(E2:E41)</f>
        <v>164</v>
      </c>
      <c r="F42" s="22">
        <f>SUM(F2:F41)</f>
        <v>173</v>
      </c>
    </row>
    <row r="43" spans="1:9">
      <c r="A43" s="21" t="s">
        <v>30</v>
      </c>
      <c r="B43" s="23">
        <f>B42/40</f>
        <v>3.7</v>
      </c>
      <c r="C43" s="23">
        <f>C42/40</f>
        <v>3.55</v>
      </c>
      <c r="D43" s="23">
        <f>D42/40</f>
        <v>4.0750000000000002</v>
      </c>
      <c r="E43" s="23">
        <f>E42/40</f>
        <v>4.0999999999999996</v>
      </c>
      <c r="F43" s="23">
        <f>F42/40</f>
        <v>4.3250000000000002</v>
      </c>
    </row>
    <row r="44" spans="1:9" ht="58.5">
      <c r="A44" s="24" t="s">
        <v>31</v>
      </c>
      <c r="B44" s="25">
        <f>(B43+C43+D43+E43+F43)/5</f>
        <v>3.95</v>
      </c>
      <c r="C44" s="26"/>
      <c r="D44" s="26"/>
      <c r="E44" s="26"/>
      <c r="F44" s="27"/>
    </row>
  </sheetData>
  <mergeCells count="1">
    <mergeCell ref="B44:F44"/>
  </mergeCells>
  <phoneticPr fontId="1" type="noConversion"/>
  <pageMargins left="0.75" right="0.75" top="1" bottom="1" header="0.5" footer="0.5"/>
  <pageSetup paperSize="9" scale="56"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M8"/>
  <sheetViews>
    <sheetView tabSelected="1" zoomScaleNormal="100" zoomScaleSheetLayoutView="95" workbookViewId="0">
      <selection activeCell="A2" sqref="A2:A3"/>
    </sheetView>
  </sheetViews>
  <sheetFormatPr defaultRowHeight="16.5"/>
  <cols>
    <col min="1" max="1" width="16.75" style="9" customWidth="1"/>
    <col min="2" max="2" width="12.125" style="4" customWidth="1"/>
    <col min="3" max="3" width="8.5" style="4" customWidth="1"/>
    <col min="4" max="4" width="9.25" style="4" customWidth="1"/>
    <col min="5" max="5" width="8" style="4" customWidth="1"/>
    <col min="6" max="6" width="10.875" style="4" customWidth="1"/>
    <col min="7" max="7" width="9" style="28"/>
    <col min="8" max="12" width="11.625" style="4" customWidth="1"/>
    <col min="13" max="13" width="9" style="28"/>
  </cols>
  <sheetData>
    <row r="1" spans="1:13" ht="27" customHeight="1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36" t="s">
        <v>33</v>
      </c>
      <c r="B2" s="33" t="s">
        <v>0</v>
      </c>
      <c r="C2" s="33"/>
      <c r="D2" s="33"/>
      <c r="E2" s="33"/>
      <c r="F2" s="33"/>
      <c r="G2" s="29"/>
      <c r="H2" s="33" t="s">
        <v>1</v>
      </c>
      <c r="I2" s="33"/>
      <c r="J2" s="33"/>
      <c r="K2" s="33"/>
      <c r="L2" s="33"/>
      <c r="M2" s="29"/>
    </row>
    <row r="3" spans="1:13" s="7" customFormat="1">
      <c r="A3" s="37"/>
      <c r="B3" s="17" t="s">
        <v>22</v>
      </c>
      <c r="C3" s="17" t="s">
        <v>17</v>
      </c>
      <c r="D3" s="17" t="s">
        <v>18</v>
      </c>
      <c r="E3" s="17" t="s">
        <v>19</v>
      </c>
      <c r="F3" s="17" t="s">
        <v>20</v>
      </c>
      <c r="G3" s="29"/>
      <c r="H3" s="18" t="s">
        <v>16</v>
      </c>
      <c r="I3" s="18" t="s">
        <v>21</v>
      </c>
      <c r="J3" s="18" t="s">
        <v>18</v>
      </c>
      <c r="K3" s="18" t="s">
        <v>19</v>
      </c>
      <c r="L3" s="18" t="s">
        <v>20</v>
      </c>
      <c r="M3" s="29"/>
    </row>
    <row r="4" spans="1:13" ht="33">
      <c r="A4" s="34" t="s">
        <v>3</v>
      </c>
      <c r="B4" s="19">
        <f>COUNTIF(原始資料登錄區!B:B,1)</f>
        <v>0</v>
      </c>
      <c r="C4" s="19">
        <f>COUNTIF(原始資料登錄區!B:B,2)</f>
        <v>0</v>
      </c>
      <c r="D4" s="19">
        <f>COUNTIF(原始資料登錄區!B:B,3)</f>
        <v>15</v>
      </c>
      <c r="E4" s="19">
        <f>COUNTIF(原始資料登錄區!B:B,4)</f>
        <v>22</v>
      </c>
      <c r="F4" s="19">
        <f>COUNTIF(原始資料登錄區!B:B,5)</f>
        <v>3</v>
      </c>
      <c r="G4" s="32">
        <f t="shared" ref="G4:G8" si="0">SUM(B4:F4)</f>
        <v>40</v>
      </c>
      <c r="H4" s="31">
        <f>(B4/$G4)</f>
        <v>0</v>
      </c>
      <c r="I4" s="31">
        <f t="shared" ref="I4:L8" si="1">(C4/$G4)</f>
        <v>0</v>
      </c>
      <c r="J4" s="31">
        <f t="shared" si="1"/>
        <v>0.375</v>
      </c>
      <c r="K4" s="31">
        <f t="shared" si="1"/>
        <v>0.55000000000000004</v>
      </c>
      <c r="L4" s="31">
        <f t="shared" si="1"/>
        <v>7.4999999999999997E-2</v>
      </c>
      <c r="M4" s="30">
        <f t="shared" ref="M4:M8" si="2">SUM(H4:L4)</f>
        <v>1</v>
      </c>
    </row>
    <row r="5" spans="1:13" ht="33">
      <c r="A5" s="34" t="s">
        <v>4</v>
      </c>
      <c r="B5" s="19">
        <f>COUNTIF(原始資料登錄區!C:C,1)</f>
        <v>0</v>
      </c>
      <c r="C5" s="19">
        <f>COUNTIF(原始資料登錄區!C:C,2)</f>
        <v>0</v>
      </c>
      <c r="D5" s="19">
        <f>COUNTIF(原始資料登錄區!C:C,3)</f>
        <v>18</v>
      </c>
      <c r="E5" s="19">
        <f>COUNTIF(原始資料登錄區!C:C,4)</f>
        <v>22</v>
      </c>
      <c r="F5" s="19">
        <f>COUNTIF(原始資料登錄區!C:C,5)</f>
        <v>0</v>
      </c>
      <c r="G5" s="32">
        <f t="shared" si="0"/>
        <v>40</v>
      </c>
      <c r="H5" s="31">
        <f t="shared" ref="H5:H8" si="3">(B5/$G5)</f>
        <v>0</v>
      </c>
      <c r="I5" s="31">
        <f t="shared" si="1"/>
        <v>0</v>
      </c>
      <c r="J5" s="31">
        <f t="shared" si="1"/>
        <v>0.45</v>
      </c>
      <c r="K5" s="31">
        <f t="shared" si="1"/>
        <v>0.55000000000000004</v>
      </c>
      <c r="L5" s="31">
        <f t="shared" si="1"/>
        <v>0</v>
      </c>
      <c r="M5" s="30">
        <f t="shared" si="2"/>
        <v>1</v>
      </c>
    </row>
    <row r="6" spans="1:13" ht="33">
      <c r="A6" s="34" t="s">
        <v>2</v>
      </c>
      <c r="B6" s="19">
        <f>COUNTIF(原始資料登錄區!D:D,1)</f>
        <v>0</v>
      </c>
      <c r="C6" s="19">
        <f>COUNTIF(原始資料登錄區!D:D,2)</f>
        <v>0</v>
      </c>
      <c r="D6" s="19">
        <f>COUNTIF(原始資料登錄區!D:D,3)</f>
        <v>8</v>
      </c>
      <c r="E6" s="19">
        <f>COUNTIF(原始資料登錄區!D:D,4)</f>
        <v>21</v>
      </c>
      <c r="F6" s="19">
        <f>COUNTIF(原始資料登錄區!D:D,5)</f>
        <v>11</v>
      </c>
      <c r="G6" s="32">
        <f t="shared" si="0"/>
        <v>40</v>
      </c>
      <c r="H6" s="31">
        <f t="shared" si="3"/>
        <v>0</v>
      </c>
      <c r="I6" s="31">
        <f t="shared" si="1"/>
        <v>0</v>
      </c>
      <c r="J6" s="31">
        <f t="shared" si="1"/>
        <v>0.2</v>
      </c>
      <c r="K6" s="31">
        <f t="shared" si="1"/>
        <v>0.52500000000000002</v>
      </c>
      <c r="L6" s="31">
        <f t="shared" si="1"/>
        <v>0.27500000000000002</v>
      </c>
      <c r="M6" s="30">
        <f t="shared" si="2"/>
        <v>1</v>
      </c>
    </row>
    <row r="7" spans="1:13" ht="33">
      <c r="A7" s="34" t="s">
        <v>5</v>
      </c>
      <c r="B7" s="19">
        <f>COUNTIF(原始資料登錄區!E:E,1)</f>
        <v>0</v>
      </c>
      <c r="C7" s="19">
        <f>COUNTIF(原始資料登錄區!E:E,2)</f>
        <v>0</v>
      </c>
      <c r="D7" s="19">
        <f>COUNTIF(原始資料登錄區!E:E,3)</f>
        <v>7</v>
      </c>
      <c r="E7" s="19">
        <f>COUNTIF(原始資料登錄區!E:E,4)</f>
        <v>22</v>
      </c>
      <c r="F7" s="19">
        <f>COUNTIF(原始資料登錄區!E:E,5)</f>
        <v>11</v>
      </c>
      <c r="G7" s="32">
        <f t="shared" si="0"/>
        <v>40</v>
      </c>
      <c r="H7" s="31">
        <f t="shared" si="3"/>
        <v>0</v>
      </c>
      <c r="I7" s="31">
        <f t="shared" si="1"/>
        <v>0</v>
      </c>
      <c r="J7" s="31">
        <f t="shared" si="1"/>
        <v>0.17499999999999999</v>
      </c>
      <c r="K7" s="31">
        <f t="shared" si="1"/>
        <v>0.55000000000000004</v>
      </c>
      <c r="L7" s="31">
        <f t="shared" si="1"/>
        <v>0.27500000000000002</v>
      </c>
      <c r="M7" s="30">
        <f t="shared" si="2"/>
        <v>1</v>
      </c>
    </row>
    <row r="8" spans="1:13" ht="33">
      <c r="A8" s="34" t="s">
        <v>6</v>
      </c>
      <c r="B8" s="19">
        <f>COUNTIF(原始資料登錄區!F:F,1)</f>
        <v>0</v>
      </c>
      <c r="C8" s="19">
        <f>COUNTIF(原始資料登錄區!F:F,2)</f>
        <v>0</v>
      </c>
      <c r="D8" s="19">
        <f>COUNTIF(原始資料登錄區!F:F,3)</f>
        <v>3</v>
      </c>
      <c r="E8" s="19">
        <f>COUNTIF(原始資料登錄區!F:F,4)</f>
        <v>21</v>
      </c>
      <c r="F8" s="19">
        <f>COUNTIF(原始資料登錄區!F:F,5)</f>
        <v>16</v>
      </c>
      <c r="G8" s="32">
        <f t="shared" si="0"/>
        <v>40</v>
      </c>
      <c r="H8" s="31">
        <f t="shared" si="3"/>
        <v>0</v>
      </c>
      <c r="I8" s="31">
        <f t="shared" si="1"/>
        <v>0</v>
      </c>
      <c r="J8" s="31">
        <f t="shared" si="1"/>
        <v>7.4999999999999997E-2</v>
      </c>
      <c r="K8" s="31">
        <f t="shared" si="1"/>
        <v>0.52500000000000002</v>
      </c>
      <c r="L8" s="31">
        <f t="shared" si="1"/>
        <v>0.4</v>
      </c>
      <c r="M8" s="30">
        <f t="shared" si="2"/>
        <v>1</v>
      </c>
    </row>
  </sheetData>
  <mergeCells count="4">
    <mergeCell ref="H2:L2"/>
    <mergeCell ref="B2:F2"/>
    <mergeCell ref="A1:M1"/>
    <mergeCell ref="A2:A3"/>
  </mergeCells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原始資料登錄區</vt:lpstr>
      <vt:lpstr>統計</vt:lpstr>
      <vt:lpstr>原始資料登錄區!Print_Area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OCU</cp:lastModifiedBy>
  <cp:lastPrinted>2015-03-23T03:49:43Z</cp:lastPrinted>
  <dcterms:created xsi:type="dcterms:W3CDTF">1997-01-14T01:50:29Z</dcterms:created>
  <dcterms:modified xsi:type="dcterms:W3CDTF">2015-05-27T10:15:24Z</dcterms:modified>
</cp:coreProperties>
</file>